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650" windowHeight="8565" activeTab="3"/>
  </bookViews>
  <sheets>
    <sheet name="Billing Grid 1 " sheetId="1" r:id="rId1"/>
    <sheet name="Sample Billing Grid 1" sheetId="2" r:id="rId2"/>
    <sheet name="Billing Grid 2" sheetId="3" r:id="rId3"/>
    <sheet name="Sample Billing Grid 2" sheetId="4" r:id="rId4"/>
  </sheets>
  <definedNames>
    <definedName name="_xlnm.Print_Area" localSheetId="0">'Billing Grid 1 '!$A$1:$O$20</definedName>
    <definedName name="_xlnm.Print_Area" localSheetId="1">'Sample Billing Grid 1'!$A$1:$O$23</definedName>
  </definedNames>
  <calcPr fullCalcOnLoad="1"/>
</workbook>
</file>

<file path=xl/sharedStrings.xml><?xml version="1.0" encoding="utf-8"?>
<sst xmlns="http://schemas.openxmlformats.org/spreadsheetml/2006/main" count="172" uniqueCount="62">
  <si>
    <t>Date:</t>
  </si>
  <si>
    <t>FRS#:</t>
  </si>
  <si>
    <t>P.I.  :</t>
  </si>
  <si>
    <t>Number</t>
  </si>
  <si>
    <t>Initials</t>
  </si>
  <si>
    <t>Screen</t>
  </si>
  <si>
    <t>Failure</t>
  </si>
  <si>
    <t>Start up:</t>
  </si>
  <si>
    <t>Paid:</t>
  </si>
  <si>
    <t>Due:</t>
  </si>
  <si>
    <t>Screening</t>
  </si>
  <si>
    <t>F/U</t>
  </si>
  <si>
    <t>Cycle 1</t>
  </si>
  <si>
    <t>Cycle 2</t>
  </si>
  <si>
    <t>Cycle 3</t>
  </si>
  <si>
    <t>Cycle 4</t>
  </si>
  <si>
    <t>3 month</t>
  </si>
  <si>
    <t>Week 1</t>
  </si>
  <si>
    <t>Week 2</t>
  </si>
  <si>
    <t>EOT</t>
  </si>
  <si>
    <t>ABC Pharma</t>
  </si>
  <si>
    <t>Dr. Spock</t>
  </si>
  <si>
    <t>100-001</t>
  </si>
  <si>
    <t>100-002</t>
  </si>
  <si>
    <t>100-003</t>
  </si>
  <si>
    <t>100-004</t>
  </si>
  <si>
    <t>HI</t>
  </si>
  <si>
    <t>DO</t>
  </si>
  <si>
    <t>MY</t>
  </si>
  <si>
    <t>OX</t>
  </si>
  <si>
    <t xml:space="preserve"> </t>
  </si>
  <si>
    <t>Invoice 4200000-01 - 2014 SAEs:</t>
  </si>
  <si>
    <t>Invoice 4200000-02 - 2013 Annual Fees:</t>
  </si>
  <si>
    <t>Invoice 4200000-03 - Misc Fees:</t>
  </si>
  <si>
    <t>Sample Billing Grid</t>
  </si>
  <si>
    <t>Patient</t>
  </si>
  <si>
    <t>Less 10% Withhold:</t>
  </si>
  <si>
    <t>Start-up fees:</t>
  </si>
  <si>
    <t>Amount Paid to Date:</t>
  </si>
  <si>
    <t>Amount Due:</t>
  </si>
  <si>
    <t>Cycle 1/Wk 1</t>
  </si>
  <si>
    <t>Screen Failure</t>
  </si>
  <si>
    <t>Cycle 1/Wk 2</t>
  </si>
  <si>
    <t>Cycle 2/Wk 1</t>
  </si>
  <si>
    <t>Cycle 2/Wk 2</t>
  </si>
  <si>
    <t>Cycle 3/Wk 1</t>
  </si>
  <si>
    <t>Cycle 3/Wk 2</t>
  </si>
  <si>
    <t>Cycle 4/Wk 1</t>
  </si>
  <si>
    <t>Cycle 4/Wk 2</t>
  </si>
  <si>
    <t>3 month F/U</t>
  </si>
  <si>
    <t>Study Sponsor:</t>
  </si>
  <si>
    <t>Payment Terms:</t>
  </si>
  <si>
    <t>Study Name/# :</t>
  </si>
  <si>
    <t xml:space="preserve">Patient </t>
  </si>
  <si>
    <t>Date</t>
  </si>
  <si>
    <t xml:space="preserve">Amount </t>
  </si>
  <si>
    <t>Ref #</t>
  </si>
  <si>
    <t>Check Log</t>
  </si>
  <si>
    <t>Total</t>
  </si>
  <si>
    <t>TIPTOP</t>
  </si>
  <si>
    <t>Visit Total:</t>
  </si>
  <si>
    <t xml:space="preserve"> Paid Qtrly, 10% withhold.  Start up &amp; Inv items listed in attached bdgt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</si>
</sst>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" fontId="47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4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right"/>
    </xf>
    <xf numFmtId="39" fontId="52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9" fillId="0" borderId="21" xfId="0" applyFont="1" applyFill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" fontId="0" fillId="0" borderId="24" xfId="0" applyNumberFormat="1" applyFont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" fontId="52" fillId="0" borderId="19" xfId="0" applyNumberFormat="1" applyFont="1" applyBorder="1" applyAlignment="1">
      <alignment/>
    </xf>
    <xf numFmtId="4" fontId="52" fillId="0" borderId="20" xfId="0" applyNumberFormat="1" applyFont="1" applyBorder="1" applyAlignment="1">
      <alignment/>
    </xf>
    <xf numFmtId="0" fontId="12" fillId="0" borderId="21" xfId="0" applyFont="1" applyFill="1" applyBorder="1" applyAlignment="1">
      <alignment horizontal="center"/>
    </xf>
    <xf numFmtId="4" fontId="52" fillId="0" borderId="22" xfId="0" applyNumberFormat="1" applyFont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4" fontId="52" fillId="0" borderId="24" xfId="0" applyNumberFormat="1" applyFont="1" applyBorder="1" applyAlignment="1">
      <alignment/>
    </xf>
    <xf numFmtId="39" fontId="52" fillId="0" borderId="0" xfId="0" applyNumberFormat="1" applyFont="1" applyAlignment="1">
      <alignment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right"/>
    </xf>
    <xf numFmtId="1" fontId="52" fillId="0" borderId="14" xfId="0" applyNumberFormat="1" applyFont="1" applyBorder="1" applyAlignment="1">
      <alignment/>
    </xf>
    <xf numFmtId="164" fontId="52" fillId="0" borderId="14" xfId="0" applyNumberFormat="1" applyFont="1" applyBorder="1" applyAlignment="1">
      <alignment/>
    </xf>
    <xf numFmtId="0" fontId="52" fillId="0" borderId="14" xfId="0" applyFont="1" applyBorder="1" applyAlignment="1">
      <alignment/>
    </xf>
    <xf numFmtId="165" fontId="52" fillId="0" borderId="15" xfId="0" applyNumberFormat="1" applyFont="1" applyBorder="1" applyAlignment="1">
      <alignment/>
    </xf>
    <xf numFmtId="1" fontId="52" fillId="0" borderId="16" xfId="0" applyNumberFormat="1" applyFont="1" applyBorder="1" applyAlignment="1">
      <alignment/>
    </xf>
    <xf numFmtId="164" fontId="52" fillId="0" borderId="16" xfId="0" applyNumberFormat="1" applyFont="1" applyBorder="1" applyAlignment="1">
      <alignment/>
    </xf>
    <xf numFmtId="1" fontId="52" fillId="0" borderId="17" xfId="0" applyNumberFormat="1" applyFont="1" applyBorder="1" applyAlignment="1">
      <alignment/>
    </xf>
    <xf numFmtId="165" fontId="52" fillId="0" borderId="31" xfId="0" applyNumberFormat="1" applyFont="1" applyBorder="1" applyAlignment="1">
      <alignment/>
    </xf>
    <xf numFmtId="1" fontId="52" fillId="0" borderId="32" xfId="0" applyNumberFormat="1" applyFont="1" applyBorder="1" applyAlignment="1">
      <alignment/>
    </xf>
    <xf numFmtId="0" fontId="52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0" xfId="0" applyFont="1" applyFill="1" applyAlignment="1">
      <alignment/>
    </xf>
    <xf numFmtId="164" fontId="52" fillId="0" borderId="30" xfId="0" applyNumberFormat="1" applyFont="1" applyBorder="1" applyAlignment="1">
      <alignment/>
    </xf>
    <xf numFmtId="0" fontId="52" fillId="0" borderId="30" xfId="0" applyFont="1" applyBorder="1" applyAlignment="1">
      <alignment horizontal="center"/>
    </xf>
    <xf numFmtId="165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52" fillId="0" borderId="35" xfId="0" applyNumberFormat="1" applyFont="1" applyBorder="1" applyAlignment="1">
      <alignment/>
    </xf>
    <xf numFmtId="4" fontId="52" fillId="0" borderId="36" xfId="0" applyNumberFormat="1" applyFont="1" applyBorder="1" applyAlignment="1">
      <alignment/>
    </xf>
    <xf numFmtId="4" fontId="52" fillId="0" borderId="3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4" xfId="0" applyFont="1" applyFill="1" applyBorder="1" applyAlignment="1">
      <alignment/>
    </xf>
    <xf numFmtId="0" fontId="52" fillId="0" borderId="21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164" fontId="12" fillId="0" borderId="38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>
      <alignment horizontal="right"/>
    </xf>
    <xf numFmtId="164" fontId="12" fillId="0" borderId="3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31" xfId="0" applyNumberFormat="1" applyFont="1" applyFill="1" applyBorder="1" applyAlignment="1">
      <alignment horizontal="right"/>
    </xf>
    <xf numFmtId="4" fontId="12" fillId="0" borderId="0" xfId="0" applyNumberFormat="1" applyFont="1" applyFill="1" applyAlignment="1">
      <alignment/>
    </xf>
    <xf numFmtId="164" fontId="12" fillId="0" borderId="32" xfId="0" applyNumberFormat="1" applyFont="1" applyFill="1" applyBorder="1" applyAlignment="1">
      <alignment horizontal="center"/>
    </xf>
    <xf numFmtId="164" fontId="12" fillId="0" borderId="39" xfId="0" applyNumberFormat="1" applyFont="1" applyFill="1" applyBorder="1" applyAlignment="1">
      <alignment horizontal="right"/>
    </xf>
    <xf numFmtId="164" fontId="12" fillId="0" borderId="34" xfId="0" applyNumberFormat="1" applyFont="1" applyFill="1" applyBorder="1" applyAlignment="1">
      <alignment horizontal="right"/>
    </xf>
    <xf numFmtId="164" fontId="12" fillId="0" borderId="40" xfId="0" applyNumberFormat="1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PageLayoutView="0" workbookViewId="0" topLeftCell="A1">
      <selection activeCell="A1" sqref="A1"/>
    </sheetView>
  </sheetViews>
  <sheetFormatPr defaultColWidth="8.75390625" defaultRowHeight="18" customHeight="1"/>
  <cols>
    <col min="1" max="1" width="16.875" style="3" bestFit="1" customWidth="1"/>
    <col min="2" max="2" width="9.875" style="3" customWidth="1"/>
    <col min="3" max="3" width="12.125" style="3" customWidth="1"/>
    <col min="4" max="13" width="8.75390625" style="3" customWidth="1"/>
    <col min="14" max="14" width="10.25390625" style="3" bestFit="1" customWidth="1"/>
    <col min="15" max="15" width="8.75390625" style="1" customWidth="1"/>
    <col min="16" max="16384" width="8.75390625" style="3" customWidth="1"/>
  </cols>
  <sheetData>
    <row r="1" spans="1:15" s="6" customFormat="1" ht="18" customHeight="1">
      <c r="A1" s="15" t="s">
        <v>50</v>
      </c>
      <c r="B1" s="16" t="s">
        <v>30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3"/>
    </row>
    <row r="2" spans="1:15" s="6" customFormat="1" ht="18" customHeight="1">
      <c r="A2" s="15" t="s">
        <v>52</v>
      </c>
      <c r="B2" s="1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15" s="6" customFormat="1" ht="18" customHeight="1">
      <c r="A3" s="15" t="s">
        <v>2</v>
      </c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</row>
    <row r="4" spans="1:15" ht="18" customHeight="1">
      <c r="A4" s="15" t="s">
        <v>1</v>
      </c>
      <c r="B4" s="1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5" ht="18" customHeight="1">
      <c r="A5" s="15" t="s">
        <v>51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</row>
    <row r="6" spans="1:15" ht="18" customHeight="1" thickBot="1">
      <c r="A6" s="10"/>
      <c r="B6" s="3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</row>
    <row r="7" spans="1:15" ht="18" customHeight="1" thickBot="1">
      <c r="A7" s="120" t="s">
        <v>53</v>
      </c>
      <c r="B7" s="12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13"/>
    </row>
    <row r="8" spans="1:15" ht="18" customHeight="1" thickBot="1">
      <c r="A8" s="50" t="s">
        <v>3</v>
      </c>
      <c r="B8" s="51" t="s">
        <v>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3"/>
    </row>
    <row r="9" spans="1:15" s="5" customFormat="1" ht="18" customHeight="1">
      <c r="A9" s="52"/>
      <c r="B9" s="53"/>
      <c r="C9" s="54"/>
      <c r="D9" s="54"/>
      <c r="E9" s="54"/>
      <c r="F9" s="54"/>
      <c r="G9" s="54"/>
      <c r="H9" s="54"/>
      <c r="I9" s="55"/>
      <c r="J9" s="55"/>
      <c r="K9" s="55"/>
      <c r="L9" s="55"/>
      <c r="M9" s="55"/>
      <c r="N9" s="55"/>
      <c r="O9" s="35">
        <f>SUM(C9:N9)</f>
        <v>0</v>
      </c>
    </row>
    <row r="10" spans="1:15" s="5" customFormat="1" ht="18" customHeight="1">
      <c r="A10" s="52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5"/>
    </row>
    <row r="11" spans="1:15" s="5" customFormat="1" ht="18" customHeight="1">
      <c r="A11" s="52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5"/>
    </row>
    <row r="12" spans="1:15" s="5" customFormat="1" ht="18" customHeight="1">
      <c r="A12" s="52"/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35"/>
    </row>
    <row r="13" spans="1:15" s="5" customFormat="1" ht="18" customHeight="1" thickBot="1">
      <c r="A13" s="5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35"/>
    </row>
    <row r="14" spans="1:15" s="1" customFormat="1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 t="s">
        <v>60</v>
      </c>
      <c r="O14" s="35">
        <f>SUM(O9:O13)</f>
        <v>0</v>
      </c>
    </row>
    <row r="15" spans="1:15" s="1" customFormat="1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5"/>
    </row>
    <row r="16" spans="1:15" s="1" customFormat="1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4" t="s">
        <v>7</v>
      </c>
      <c r="O16" s="35"/>
    </row>
    <row r="17" spans="1:15" s="1" customFormat="1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4"/>
      <c r="O17" s="35"/>
    </row>
    <row r="18" spans="1:15" s="1" customFormat="1" ht="18" customHeight="1">
      <c r="A18" s="13"/>
      <c r="B18" s="13"/>
      <c r="C18" s="13"/>
      <c r="D18" s="13"/>
      <c r="E18" s="13"/>
      <c r="F18" s="13" t="s">
        <v>30</v>
      </c>
      <c r="G18" s="13"/>
      <c r="H18" s="13"/>
      <c r="I18" s="13"/>
      <c r="J18" s="13"/>
      <c r="K18" s="13"/>
      <c r="L18" s="13"/>
      <c r="M18" s="13"/>
      <c r="N18" s="34" t="s">
        <v>8</v>
      </c>
      <c r="O18" s="35">
        <f>C32</f>
        <v>0</v>
      </c>
    </row>
    <row r="19" spans="1:15" s="1" customFormat="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4" t="s">
        <v>9</v>
      </c>
      <c r="O19" s="62">
        <f>SUM(O14:O17)-O18</f>
        <v>0</v>
      </c>
    </row>
    <row r="20" spans="1:15" s="1" customFormat="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5"/>
    </row>
    <row r="21" spans="1:15" s="1" customFormat="1" ht="18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5"/>
    </row>
    <row r="22" spans="1:15" s="1" customFormat="1" ht="18" customHeight="1" thickBot="1">
      <c r="A22" s="122" t="s">
        <v>57</v>
      </c>
      <c r="B22" s="123"/>
      <c r="C22" s="123"/>
      <c r="D22" s="12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5"/>
    </row>
    <row r="23" spans="1:15" s="1" customFormat="1" ht="18" customHeight="1" thickBot="1">
      <c r="A23" s="63" t="s">
        <v>54</v>
      </c>
      <c r="B23" s="63" t="s">
        <v>3</v>
      </c>
      <c r="C23" s="63" t="s">
        <v>55</v>
      </c>
      <c r="D23" s="64" t="s">
        <v>56</v>
      </c>
      <c r="E23" s="13"/>
      <c r="F23" s="13"/>
      <c r="G23" s="13"/>
      <c r="H23" s="13"/>
      <c r="I23" s="13"/>
      <c r="J23" s="13"/>
      <c r="K23" s="13"/>
      <c r="L23" s="13" t="s">
        <v>30</v>
      </c>
      <c r="M23" s="13"/>
      <c r="N23" s="13"/>
      <c r="O23" s="35"/>
    </row>
    <row r="24" spans="1:15" s="4" customFormat="1" ht="18" customHeight="1">
      <c r="A24" s="69"/>
      <c r="B24" s="70"/>
      <c r="C24" s="71"/>
      <c r="D24" s="7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5"/>
    </row>
    <row r="25" spans="1:15" s="4" customFormat="1" ht="18" customHeight="1">
      <c r="A25" s="73"/>
      <c r="B25" s="66"/>
      <c r="C25" s="67"/>
      <c r="D25" s="7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5"/>
    </row>
    <row r="26" spans="1:15" s="4" customFormat="1" ht="18" customHeight="1">
      <c r="A26" s="73"/>
      <c r="B26" s="66"/>
      <c r="C26" s="67"/>
      <c r="D26" s="7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4" customFormat="1" ht="18" customHeight="1">
      <c r="A27" s="73"/>
      <c r="B27" s="66"/>
      <c r="C27" s="67"/>
      <c r="D27" s="7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4" customFormat="1" ht="18" customHeight="1">
      <c r="A28" s="73"/>
      <c r="B28" s="66"/>
      <c r="C28" s="67"/>
      <c r="D28" s="7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4" customFormat="1" ht="18" customHeight="1">
      <c r="A29" s="73"/>
      <c r="B29" s="66"/>
      <c r="C29" s="67"/>
      <c r="D29" s="7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4" customFormat="1" ht="18" customHeight="1">
      <c r="A30" s="75"/>
      <c r="B30" s="68"/>
      <c r="C30" s="68"/>
      <c r="D30" s="7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8" customHeight="1" thickBot="1">
      <c r="A31" s="76"/>
      <c r="B31" s="77"/>
      <c r="C31" s="77"/>
      <c r="D31" s="7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/>
    </row>
    <row r="32" spans="1:15" ht="18" customHeight="1" thickBot="1">
      <c r="A32" s="65" t="s">
        <v>58</v>
      </c>
      <c r="B32" s="11"/>
      <c r="C32" s="80">
        <f>SUM(C24:C31)</f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/>
    </row>
  </sheetData>
  <sheetProtection/>
  <mergeCells count="2">
    <mergeCell ref="A7:B7"/>
    <mergeCell ref="A22:D22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PageLayoutView="0" workbookViewId="0" topLeftCell="A16">
      <selection activeCell="B7" sqref="B7"/>
    </sheetView>
  </sheetViews>
  <sheetFormatPr defaultColWidth="9.00390625" defaultRowHeight="15.75"/>
  <cols>
    <col min="1" max="1" width="14.75390625" style="0" bestFit="1" customWidth="1"/>
    <col min="3" max="3" width="9.875" style="0" bestFit="1" customWidth="1"/>
    <col min="15" max="15" width="10.00390625" style="0" bestFit="1" customWidth="1"/>
  </cols>
  <sheetData>
    <row r="1" spans="1:14" ht="18.75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6" ht="15.75">
      <c r="A2" s="15" t="s">
        <v>50</v>
      </c>
      <c r="B2" s="17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7"/>
    </row>
    <row r="3" spans="1:16" ht="15.75">
      <c r="A3" s="15" t="s">
        <v>52</v>
      </c>
      <c r="B3" s="1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</row>
    <row r="4" spans="1:16" ht="15.75">
      <c r="A4" s="15" t="s">
        <v>2</v>
      </c>
      <c r="B4" s="17" t="s">
        <v>21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</row>
    <row r="5" spans="1:16" ht="15.75">
      <c r="A5" s="15" t="s">
        <v>1</v>
      </c>
      <c r="B5" s="17">
        <v>4200000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/>
    </row>
    <row r="6" spans="1:16" ht="15.75">
      <c r="A6" s="15" t="s">
        <v>51</v>
      </c>
      <c r="B6" s="79" t="s">
        <v>61</v>
      </c>
      <c r="C6" s="79"/>
      <c r="D6" s="79"/>
      <c r="E6" s="79"/>
      <c r="F6" s="79"/>
      <c r="G6" s="79"/>
      <c r="H6" s="12"/>
      <c r="I6" s="12"/>
      <c r="J6" s="12"/>
      <c r="K6" s="12"/>
      <c r="L6" s="12"/>
      <c r="M6" s="12"/>
      <c r="N6" s="12"/>
      <c r="O6" s="12"/>
      <c r="P6" s="1"/>
    </row>
    <row r="7" spans="1:16" ht="16.5" thickBot="1">
      <c r="A7" s="10"/>
      <c r="B7" s="3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</row>
    <row r="8" spans="1:16" ht="16.5" thickBot="1">
      <c r="A8" s="120" t="s">
        <v>53</v>
      </c>
      <c r="B8" s="121"/>
      <c r="C8" s="63" t="s">
        <v>5</v>
      </c>
      <c r="D8" s="63"/>
      <c r="E8" s="63" t="s">
        <v>12</v>
      </c>
      <c r="F8" s="63" t="s">
        <v>12</v>
      </c>
      <c r="G8" s="63" t="s">
        <v>13</v>
      </c>
      <c r="H8" s="63" t="s">
        <v>13</v>
      </c>
      <c r="I8" s="63" t="s">
        <v>14</v>
      </c>
      <c r="J8" s="63" t="s">
        <v>14</v>
      </c>
      <c r="K8" s="63" t="s">
        <v>15</v>
      </c>
      <c r="L8" s="63" t="s">
        <v>15</v>
      </c>
      <c r="M8" s="63"/>
      <c r="N8" s="63" t="s">
        <v>16</v>
      </c>
      <c r="O8" s="11"/>
      <c r="P8" s="1"/>
    </row>
    <row r="9" spans="1:16" ht="16.5" thickBot="1">
      <c r="A9" s="50" t="s">
        <v>3</v>
      </c>
      <c r="B9" s="51" t="s">
        <v>4</v>
      </c>
      <c r="C9" s="81" t="s">
        <v>6</v>
      </c>
      <c r="D9" s="81" t="s">
        <v>10</v>
      </c>
      <c r="E9" s="81" t="s">
        <v>17</v>
      </c>
      <c r="F9" s="81" t="s">
        <v>18</v>
      </c>
      <c r="G9" s="81" t="s">
        <v>17</v>
      </c>
      <c r="H9" s="81" t="s">
        <v>18</v>
      </c>
      <c r="I9" s="81" t="s">
        <v>17</v>
      </c>
      <c r="J9" s="81" t="s">
        <v>18</v>
      </c>
      <c r="K9" s="81" t="s">
        <v>17</v>
      </c>
      <c r="L9" s="81" t="s">
        <v>18</v>
      </c>
      <c r="M9" s="81" t="s">
        <v>19</v>
      </c>
      <c r="N9" s="81" t="s">
        <v>11</v>
      </c>
      <c r="O9" s="11"/>
      <c r="P9" s="1"/>
    </row>
    <row r="10" spans="1:16" ht="15.75">
      <c r="A10" s="39" t="s">
        <v>22</v>
      </c>
      <c r="B10" s="40" t="s">
        <v>26</v>
      </c>
      <c r="C10" s="41"/>
      <c r="D10" s="41">
        <v>2000</v>
      </c>
      <c r="E10" s="41">
        <v>1000</v>
      </c>
      <c r="F10" s="41">
        <v>500</v>
      </c>
      <c r="G10" s="41">
        <v>800</v>
      </c>
      <c r="H10" s="42">
        <v>500</v>
      </c>
      <c r="I10" s="42" t="s">
        <v>30</v>
      </c>
      <c r="J10" s="42" t="s">
        <v>30</v>
      </c>
      <c r="K10" s="42" t="s">
        <v>30</v>
      </c>
      <c r="L10" s="42" t="s">
        <v>30</v>
      </c>
      <c r="M10" s="42"/>
      <c r="N10" s="43"/>
      <c r="O10" s="35">
        <f>SUM(D10:N10)</f>
        <v>4800</v>
      </c>
      <c r="P10" s="2" t="s">
        <v>30</v>
      </c>
    </row>
    <row r="11" spans="1:16" ht="15.75">
      <c r="A11" s="39" t="s">
        <v>23</v>
      </c>
      <c r="B11" s="44" t="s">
        <v>27</v>
      </c>
      <c r="C11" s="45"/>
      <c r="D11" s="45">
        <v>2000</v>
      </c>
      <c r="E11" s="45">
        <v>1000</v>
      </c>
      <c r="F11" s="45">
        <v>500</v>
      </c>
      <c r="G11" s="45"/>
      <c r="H11" s="45"/>
      <c r="I11" s="45"/>
      <c r="J11" s="45"/>
      <c r="K11" s="45"/>
      <c r="L11" s="45"/>
      <c r="M11" s="45" t="s">
        <v>30</v>
      </c>
      <c r="N11" s="46" t="s">
        <v>30</v>
      </c>
      <c r="O11" s="35">
        <f>SUM(D11:N11)</f>
        <v>3500</v>
      </c>
      <c r="P11" s="8" t="s">
        <v>30</v>
      </c>
    </row>
    <row r="12" spans="1:16" ht="15.75">
      <c r="A12" s="39" t="s">
        <v>24</v>
      </c>
      <c r="B12" s="44" t="s">
        <v>28</v>
      </c>
      <c r="C12" s="45"/>
      <c r="D12" s="45">
        <v>2000</v>
      </c>
      <c r="E12" s="45">
        <v>1000</v>
      </c>
      <c r="F12" s="45">
        <v>500</v>
      </c>
      <c r="G12" s="45">
        <v>800</v>
      </c>
      <c r="H12" s="45">
        <v>500</v>
      </c>
      <c r="I12" s="45">
        <v>800</v>
      </c>
      <c r="J12" s="45">
        <v>500</v>
      </c>
      <c r="K12" s="45">
        <v>800</v>
      </c>
      <c r="L12" s="45">
        <v>500</v>
      </c>
      <c r="M12" s="45">
        <v>500</v>
      </c>
      <c r="N12" s="46">
        <v>100</v>
      </c>
      <c r="O12" s="35">
        <f>SUM(D12:N12)</f>
        <v>8000</v>
      </c>
      <c r="P12" s="2" t="s">
        <v>30</v>
      </c>
    </row>
    <row r="13" spans="1:16" ht="15.75">
      <c r="A13" s="39" t="s">
        <v>25</v>
      </c>
      <c r="B13" s="44" t="s">
        <v>29</v>
      </c>
      <c r="C13" s="45">
        <v>500</v>
      </c>
      <c r="D13" s="45" t="s">
        <v>30</v>
      </c>
      <c r="E13" s="45" t="s">
        <v>30</v>
      </c>
      <c r="F13" s="45" t="s">
        <v>30</v>
      </c>
      <c r="G13" s="45" t="s">
        <v>30</v>
      </c>
      <c r="H13" s="45" t="s">
        <v>30</v>
      </c>
      <c r="I13" s="45"/>
      <c r="J13" s="45"/>
      <c r="K13" s="45"/>
      <c r="L13" s="45"/>
      <c r="M13" s="45" t="s">
        <v>30</v>
      </c>
      <c r="N13" s="46" t="s">
        <v>30</v>
      </c>
      <c r="O13" s="35">
        <f>SUM(C13:N13)</f>
        <v>500</v>
      </c>
      <c r="P13" s="2" t="s">
        <v>30</v>
      </c>
    </row>
    <row r="14" spans="1:16" ht="16.5" thickBot="1">
      <c r="A14" s="47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4"/>
      <c r="P14" s="2"/>
    </row>
    <row r="15" spans="1:16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 t="s">
        <v>60</v>
      </c>
      <c r="O15" s="35">
        <f>SUM(O10:O14)</f>
        <v>16800</v>
      </c>
      <c r="P15" s="2" t="s">
        <v>30</v>
      </c>
    </row>
    <row r="16" spans="1:16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5"/>
      <c r="P16" s="2"/>
    </row>
    <row r="17" spans="1:15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3"/>
      <c r="N17" s="34" t="s">
        <v>7</v>
      </c>
      <c r="O17" s="35">
        <v>15000</v>
      </c>
    </row>
    <row r="18" spans="1:15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3"/>
      <c r="N18" s="34" t="s">
        <v>31</v>
      </c>
      <c r="O18" s="35">
        <v>4500</v>
      </c>
    </row>
    <row r="19" spans="1:15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/>
      <c r="N19" s="34" t="s">
        <v>32</v>
      </c>
      <c r="O19" s="35">
        <v>1500</v>
      </c>
    </row>
    <row r="20" spans="1:15" ht="15.75">
      <c r="A20" s="11"/>
      <c r="B20" s="17" t="s">
        <v>30</v>
      </c>
      <c r="C20" s="12" t="s">
        <v>30</v>
      </c>
      <c r="D20" s="12"/>
      <c r="E20" s="12"/>
      <c r="F20" s="12"/>
      <c r="G20" s="11"/>
      <c r="H20" s="11"/>
      <c r="I20" s="11"/>
      <c r="J20" s="11"/>
      <c r="K20" s="11"/>
      <c r="L20" s="11"/>
      <c r="M20" s="13"/>
      <c r="N20" s="34" t="s">
        <v>33</v>
      </c>
      <c r="O20" s="35">
        <v>1200</v>
      </c>
    </row>
    <row r="21" spans="1:15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34"/>
      <c r="O21" s="35"/>
    </row>
    <row r="22" spans="1:16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34" t="s">
        <v>8</v>
      </c>
      <c r="O22" s="36">
        <f>C33</f>
        <v>37000</v>
      </c>
      <c r="P22" s="9" t="s">
        <v>30</v>
      </c>
    </row>
    <row r="23" spans="1:15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34" t="s">
        <v>9</v>
      </c>
      <c r="O23" s="37">
        <f>SUM(O15:O21)-O22</f>
        <v>2000</v>
      </c>
    </row>
    <row r="24" spans="1:15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7" ht="16.5" thickBot="1"/>
    <row r="28" spans="1:4" ht="16.5" thickBot="1">
      <c r="A28" s="122" t="s">
        <v>57</v>
      </c>
      <c r="B28" s="123"/>
      <c r="C28" s="123"/>
      <c r="D28" s="124"/>
    </row>
    <row r="29" spans="1:4" ht="16.5" thickBot="1">
      <c r="A29" s="63" t="s">
        <v>54</v>
      </c>
      <c r="B29" s="63" t="s">
        <v>3</v>
      </c>
      <c r="C29" s="63" t="s">
        <v>55</v>
      </c>
      <c r="D29" s="64" t="s">
        <v>56</v>
      </c>
    </row>
    <row r="30" spans="1:4" ht="15.75">
      <c r="A30" s="82">
        <v>41527</v>
      </c>
      <c r="B30" s="83">
        <v>10000</v>
      </c>
      <c r="C30" s="84">
        <v>15000</v>
      </c>
      <c r="D30" s="85">
        <v>101</v>
      </c>
    </row>
    <row r="31" spans="1:4" ht="15.75">
      <c r="A31" s="86">
        <v>41590</v>
      </c>
      <c r="B31" s="87">
        <v>10001</v>
      </c>
      <c r="C31" s="88">
        <v>10000</v>
      </c>
      <c r="D31" s="89">
        <v>102</v>
      </c>
    </row>
    <row r="32" spans="1:4" ht="15.75">
      <c r="A32" s="86">
        <v>41647</v>
      </c>
      <c r="B32" s="87">
        <v>10002</v>
      </c>
      <c r="C32" s="88">
        <v>12000</v>
      </c>
      <c r="D32" s="89">
        <v>103</v>
      </c>
    </row>
    <row r="33" spans="1:4" ht="16.5" thickBot="1">
      <c r="A33" s="65" t="s">
        <v>58</v>
      </c>
      <c r="B33" s="11"/>
      <c r="C33" s="80">
        <f>SUM(C30:C32)</f>
        <v>37000</v>
      </c>
      <c r="D33" s="11"/>
    </row>
  </sheetData>
  <sheetProtection/>
  <mergeCells count="3">
    <mergeCell ref="A8:B8"/>
    <mergeCell ref="A1:N1"/>
    <mergeCell ref="A28:D28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showGridLines="0" zoomScalePageLayoutView="0" workbookViewId="0" topLeftCell="A6">
      <selection activeCell="K26" sqref="K26"/>
    </sheetView>
  </sheetViews>
  <sheetFormatPr defaultColWidth="9.00390625" defaultRowHeight="15.75"/>
  <cols>
    <col min="1" max="1" width="14.75390625" style="0" bestFit="1" customWidth="1"/>
    <col min="11" max="11" width="9.125" style="0" bestFit="1" customWidth="1"/>
    <col min="15" max="15" width="9.875" style="0" bestFit="1" customWidth="1"/>
  </cols>
  <sheetData>
    <row r="1" spans="1:26" ht="15.75">
      <c r="A1" s="15" t="s">
        <v>50</v>
      </c>
      <c r="B1" s="31"/>
      <c r="C1" s="31"/>
      <c r="D1" s="31"/>
      <c r="E1" s="31"/>
      <c r="F1" s="32"/>
      <c r="G1" s="32"/>
      <c r="H1" s="32"/>
      <c r="I1" s="32"/>
      <c r="J1" s="32"/>
      <c r="K1" s="33"/>
      <c r="L1" s="101"/>
      <c r="M1" s="101"/>
      <c r="N1" s="101"/>
      <c r="O1" s="101"/>
      <c r="P1" s="10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>
      <c r="A2" s="15" t="s">
        <v>52</v>
      </c>
      <c r="B2" s="31"/>
      <c r="C2" s="31"/>
      <c r="D2" s="31"/>
      <c r="E2" s="31"/>
      <c r="F2" s="32"/>
      <c r="G2" s="32"/>
      <c r="H2" s="32"/>
      <c r="I2" s="32"/>
      <c r="J2" s="32"/>
      <c r="K2" s="33"/>
      <c r="L2" s="101"/>
      <c r="M2" s="101"/>
      <c r="N2" s="101"/>
      <c r="O2" s="101"/>
      <c r="P2" s="10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>
      <c r="A3" s="15" t="s">
        <v>2</v>
      </c>
      <c r="B3" s="31"/>
      <c r="C3" s="31"/>
      <c r="D3" s="31"/>
      <c r="E3" s="31"/>
      <c r="F3" s="32"/>
      <c r="G3" s="32"/>
      <c r="H3" s="32"/>
      <c r="I3" s="32"/>
      <c r="J3" s="32"/>
      <c r="K3" s="33"/>
      <c r="L3" s="101"/>
      <c r="M3" s="101"/>
      <c r="N3" s="101"/>
      <c r="O3" s="101"/>
      <c r="P3" s="10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>
      <c r="A4" s="15" t="s">
        <v>1</v>
      </c>
      <c r="B4" s="31"/>
      <c r="C4" s="31"/>
      <c r="D4" s="31"/>
      <c r="E4" s="31"/>
      <c r="F4" s="32"/>
      <c r="G4" s="32"/>
      <c r="H4" s="32"/>
      <c r="I4" s="32"/>
      <c r="J4" s="32"/>
      <c r="K4" s="33"/>
      <c r="L4" s="101"/>
      <c r="M4" s="101"/>
      <c r="N4" s="101"/>
      <c r="O4" s="101"/>
      <c r="P4" s="10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>
      <c r="A5" s="15" t="s">
        <v>51</v>
      </c>
      <c r="B5" s="31"/>
      <c r="C5" s="31"/>
      <c r="D5" s="31"/>
      <c r="E5" s="31"/>
      <c r="F5" s="32"/>
      <c r="G5" s="32"/>
      <c r="H5" s="32"/>
      <c r="I5" s="32"/>
      <c r="J5" s="32"/>
      <c r="K5" s="33"/>
      <c r="L5" s="101"/>
      <c r="M5" s="101"/>
      <c r="N5" s="101"/>
      <c r="O5" s="101"/>
      <c r="P5" s="10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6.5" thickBo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33"/>
      <c r="L6" s="101"/>
      <c r="M6" s="101"/>
      <c r="N6" s="101"/>
      <c r="O6" s="101"/>
      <c r="P6" s="101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6.5" thickBot="1">
      <c r="A7" s="102"/>
      <c r="B7" s="11"/>
      <c r="C7" s="11"/>
      <c r="D7" s="11"/>
      <c r="E7" s="103"/>
      <c r="F7" s="103"/>
      <c r="G7" s="103"/>
      <c r="H7" s="103"/>
      <c r="I7" s="103"/>
      <c r="J7" s="103"/>
      <c r="K7" s="33"/>
      <c r="L7" s="101"/>
      <c r="M7" s="122" t="s">
        <v>57</v>
      </c>
      <c r="N7" s="123"/>
      <c r="O7" s="123"/>
      <c r="P7" s="124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6.5" thickBot="1">
      <c r="A8" s="98"/>
      <c r="B8" s="104" t="s">
        <v>35</v>
      </c>
      <c r="C8" s="28" t="s">
        <v>35</v>
      </c>
      <c r="D8" s="29" t="s">
        <v>35</v>
      </c>
      <c r="E8" s="105"/>
      <c r="F8" s="32"/>
      <c r="G8" s="32"/>
      <c r="H8" s="32"/>
      <c r="I8" s="106"/>
      <c r="J8" s="34" t="s">
        <v>60</v>
      </c>
      <c r="K8" s="33">
        <f>SUM(B23:D23)</f>
        <v>0</v>
      </c>
      <c r="L8" s="101"/>
      <c r="M8" s="63" t="s">
        <v>54</v>
      </c>
      <c r="N8" s="63" t="s">
        <v>3</v>
      </c>
      <c r="O8" s="63" t="s">
        <v>55</v>
      </c>
      <c r="P8" s="64" t="s">
        <v>56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75">
      <c r="A9" s="99" t="s">
        <v>3</v>
      </c>
      <c r="B9" s="107"/>
      <c r="C9" s="108"/>
      <c r="D9" s="109"/>
      <c r="E9" s="110"/>
      <c r="F9" s="32"/>
      <c r="G9" s="32"/>
      <c r="H9" s="32"/>
      <c r="I9" s="106"/>
      <c r="J9" s="33" t="s">
        <v>36</v>
      </c>
      <c r="K9" s="33">
        <v>0</v>
      </c>
      <c r="L9" s="101"/>
      <c r="M9" s="82"/>
      <c r="N9" s="83"/>
      <c r="O9" s="84"/>
      <c r="P9" s="85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>
      <c r="A10" s="99" t="s">
        <v>4</v>
      </c>
      <c r="B10" s="107"/>
      <c r="C10" s="108"/>
      <c r="D10" s="109"/>
      <c r="E10" s="110"/>
      <c r="F10" s="32"/>
      <c r="G10" s="32"/>
      <c r="H10" s="32"/>
      <c r="I10" s="106"/>
      <c r="J10" s="33" t="s">
        <v>37</v>
      </c>
      <c r="K10" s="33"/>
      <c r="L10" s="101"/>
      <c r="M10" s="86"/>
      <c r="N10" s="87"/>
      <c r="O10" s="88"/>
      <c r="P10" s="89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>
      <c r="A11" s="100"/>
      <c r="B11" s="111"/>
      <c r="C11" s="108"/>
      <c r="D11" s="109"/>
      <c r="E11" s="110"/>
      <c r="F11" s="32"/>
      <c r="G11" s="32"/>
      <c r="H11" s="32"/>
      <c r="I11" s="106"/>
      <c r="J11" s="112"/>
      <c r="K11" s="33"/>
      <c r="L11" s="101"/>
      <c r="M11" s="86"/>
      <c r="N11" s="87"/>
      <c r="O11" s="88"/>
      <c r="P11" s="89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6.5" thickBot="1">
      <c r="A12" s="100"/>
      <c r="B12" s="111"/>
      <c r="C12" s="108"/>
      <c r="D12" s="109"/>
      <c r="E12" s="110"/>
      <c r="F12" s="32"/>
      <c r="G12" s="32"/>
      <c r="H12" s="32"/>
      <c r="I12" s="32"/>
      <c r="J12" s="112"/>
      <c r="K12" s="33"/>
      <c r="L12" s="101"/>
      <c r="M12" s="65" t="s">
        <v>58</v>
      </c>
      <c r="N12" s="11"/>
      <c r="O12" s="80">
        <f>SUM(O9:O11)</f>
        <v>0</v>
      </c>
      <c r="P12" s="11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>
      <c r="A13" s="100"/>
      <c r="B13" s="111"/>
      <c r="C13" s="108"/>
      <c r="D13" s="109"/>
      <c r="E13" s="110"/>
      <c r="F13" s="32"/>
      <c r="G13" s="32"/>
      <c r="H13" s="32"/>
      <c r="I13" s="32"/>
      <c r="J13" s="112"/>
      <c r="K13" s="33"/>
      <c r="L13" s="101"/>
      <c r="M13" s="101"/>
      <c r="N13" s="101"/>
      <c r="O13" s="101"/>
      <c r="P13" s="101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.75">
      <c r="A14" s="100"/>
      <c r="B14" s="111"/>
      <c r="C14" s="108"/>
      <c r="D14" s="109"/>
      <c r="E14" s="110"/>
      <c r="F14" s="32"/>
      <c r="G14" s="32"/>
      <c r="H14" s="32"/>
      <c r="I14" s="32"/>
      <c r="J14" s="112"/>
      <c r="K14" s="33"/>
      <c r="L14" s="101"/>
      <c r="M14" s="101"/>
      <c r="N14" s="101"/>
      <c r="O14" s="101"/>
      <c r="P14" s="101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>
      <c r="A15" s="100"/>
      <c r="B15" s="111"/>
      <c r="C15" s="108"/>
      <c r="D15" s="109"/>
      <c r="E15" s="110"/>
      <c r="F15" s="32"/>
      <c r="G15" s="32"/>
      <c r="H15" s="32"/>
      <c r="I15" s="32"/>
      <c r="J15" s="112"/>
      <c r="K15" s="33"/>
      <c r="L15" s="101"/>
      <c r="M15" s="101"/>
      <c r="N15" s="101"/>
      <c r="O15" s="101"/>
      <c r="P15" s="101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>
      <c r="A16" s="100"/>
      <c r="B16" s="111"/>
      <c r="C16" s="108"/>
      <c r="D16" s="109"/>
      <c r="E16" s="110"/>
      <c r="F16" s="32"/>
      <c r="G16" s="32"/>
      <c r="H16" s="32"/>
      <c r="I16" s="32"/>
      <c r="J16" s="112"/>
      <c r="K16" s="33"/>
      <c r="L16" s="101"/>
      <c r="M16" s="101"/>
      <c r="N16" s="101"/>
      <c r="O16" s="101"/>
      <c r="P16" s="101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.75">
      <c r="A17" s="100"/>
      <c r="B17" s="111"/>
      <c r="C17" s="108"/>
      <c r="D17" s="109"/>
      <c r="E17" s="110"/>
      <c r="F17" s="32"/>
      <c r="G17" s="32"/>
      <c r="H17" s="32"/>
      <c r="I17" s="32"/>
      <c r="J17" s="112" t="s">
        <v>30</v>
      </c>
      <c r="K17" s="33"/>
      <c r="L17" s="101"/>
      <c r="M17" s="101"/>
      <c r="N17" s="101"/>
      <c r="O17" s="101"/>
      <c r="P17" s="101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>
      <c r="A18" s="100"/>
      <c r="B18" s="111"/>
      <c r="C18" s="108"/>
      <c r="D18" s="109"/>
      <c r="E18" s="110"/>
      <c r="F18" s="32"/>
      <c r="G18" s="32"/>
      <c r="H18" s="32"/>
      <c r="I18" s="32"/>
      <c r="J18" s="112"/>
      <c r="K18" s="33"/>
      <c r="L18" s="101"/>
      <c r="M18" s="101"/>
      <c r="N18" s="101"/>
      <c r="O18" s="101"/>
      <c r="P18" s="101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.75">
      <c r="A19" s="100"/>
      <c r="B19" s="111"/>
      <c r="C19" s="108"/>
      <c r="D19" s="109"/>
      <c r="E19" s="110"/>
      <c r="F19" s="32"/>
      <c r="G19" s="32"/>
      <c r="H19" s="32"/>
      <c r="I19" s="32"/>
      <c r="J19" s="112"/>
      <c r="K19" s="33"/>
      <c r="L19" s="101"/>
      <c r="M19" s="101"/>
      <c r="N19" s="101"/>
      <c r="O19" s="101"/>
      <c r="P19" s="101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>
      <c r="A20" s="100"/>
      <c r="B20" s="111"/>
      <c r="C20" s="108"/>
      <c r="D20" s="109"/>
      <c r="E20" s="110"/>
      <c r="F20" s="32"/>
      <c r="G20" s="32"/>
      <c r="H20" s="32"/>
      <c r="I20" s="32"/>
      <c r="J20" s="112"/>
      <c r="K20" s="33"/>
      <c r="L20" s="101"/>
      <c r="M20" s="101"/>
      <c r="N20" s="101"/>
      <c r="O20" s="101"/>
      <c r="P20" s="101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>
      <c r="A21" s="100"/>
      <c r="B21" s="111"/>
      <c r="C21" s="108"/>
      <c r="D21" s="113"/>
      <c r="E21" s="110"/>
      <c r="F21" s="32"/>
      <c r="G21" s="32"/>
      <c r="H21" s="32"/>
      <c r="I21" s="32"/>
      <c r="J21" s="112"/>
      <c r="K21" s="33"/>
      <c r="L21" s="101"/>
      <c r="M21" s="101"/>
      <c r="N21" s="101"/>
      <c r="O21" s="101"/>
      <c r="P21" s="101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6.5" thickBot="1">
      <c r="A22" s="100"/>
      <c r="B22" s="114"/>
      <c r="C22" s="115"/>
      <c r="D22" s="116"/>
      <c r="E22" s="110"/>
      <c r="F22" s="32"/>
      <c r="G22" s="32"/>
      <c r="H22" s="32"/>
      <c r="I22" s="32"/>
      <c r="J22" s="112"/>
      <c r="K22" s="33"/>
      <c r="L22" s="101"/>
      <c r="M22" s="101"/>
      <c r="N22" s="101"/>
      <c r="O22" s="101"/>
      <c r="P22" s="101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6.5" thickBot="1">
      <c r="A23" s="11"/>
      <c r="B23" s="117">
        <v>0</v>
      </c>
      <c r="C23" s="118">
        <v>0</v>
      </c>
      <c r="D23" s="119">
        <v>0</v>
      </c>
      <c r="E23" s="32"/>
      <c r="F23" s="32"/>
      <c r="G23" s="32"/>
      <c r="H23" s="32"/>
      <c r="I23" s="32"/>
      <c r="J23" s="112"/>
      <c r="K23" s="33"/>
      <c r="L23" s="101"/>
      <c r="M23" s="101"/>
      <c r="N23" s="101"/>
      <c r="O23" s="101"/>
      <c r="P23" s="101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>
      <c r="A24" s="101"/>
      <c r="B24" s="32"/>
      <c r="C24" s="32"/>
      <c r="D24" s="32"/>
      <c r="E24" s="32"/>
      <c r="F24" s="32"/>
      <c r="G24" s="32"/>
      <c r="H24" s="32"/>
      <c r="I24" s="33"/>
      <c r="J24" s="33" t="s">
        <v>38</v>
      </c>
      <c r="K24" s="33">
        <f>O12</f>
        <v>0</v>
      </c>
      <c r="L24" s="101"/>
      <c r="M24" s="101"/>
      <c r="N24" s="101"/>
      <c r="O24" s="101"/>
      <c r="P24" s="101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>
      <c r="A25" s="101"/>
      <c r="B25" s="32"/>
      <c r="C25" s="32"/>
      <c r="D25" s="32"/>
      <c r="E25" s="32"/>
      <c r="F25" s="32"/>
      <c r="G25" s="32"/>
      <c r="H25" s="32"/>
      <c r="I25" s="33"/>
      <c r="J25" s="33" t="s">
        <v>39</v>
      </c>
      <c r="K25" s="62">
        <f>SUM(K8:K23)-K24</f>
        <v>0</v>
      </c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>
      <c r="A26" s="101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01" t="s">
        <v>30</v>
      </c>
      <c r="M26" s="101"/>
      <c r="N26" s="101"/>
      <c r="O26" s="101"/>
      <c r="P26" s="101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>
      <c r="A27" s="101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101"/>
      <c r="M27" s="101"/>
      <c r="N27" s="101"/>
      <c r="O27" s="101"/>
      <c r="P27" s="101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>
      <c r="A28" s="101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101"/>
      <c r="M28" s="101"/>
      <c r="N28" s="101"/>
      <c r="O28" s="101"/>
      <c r="P28" s="101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>
      <c r="A29" s="101"/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101"/>
      <c r="M29" s="101"/>
      <c r="N29" s="101"/>
      <c r="O29" s="101"/>
      <c r="P29" s="101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</sheetData>
  <sheetProtection/>
  <mergeCells count="1">
    <mergeCell ref="M7:P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E13" sqref="E13"/>
    </sheetView>
  </sheetViews>
  <sheetFormatPr defaultColWidth="9.00390625" defaultRowHeight="15.75"/>
  <cols>
    <col min="1" max="1" width="14.75390625" style="0" bestFit="1" customWidth="1"/>
    <col min="2" max="2" width="9.75390625" style="0" customWidth="1"/>
    <col min="8" max="8" width="35.00390625" style="0" bestFit="1" customWidth="1"/>
    <col min="13" max="13" width="9.875" style="0" bestFit="1" customWidth="1"/>
    <col min="14" max="14" width="5.50390625" style="0" bestFit="1" customWidth="1"/>
  </cols>
  <sheetData>
    <row r="1" spans="1:14" ht="15.75">
      <c r="A1" s="15" t="s">
        <v>0</v>
      </c>
      <c r="B1" s="16">
        <v>41275</v>
      </c>
      <c r="C1" s="31"/>
      <c r="D1" s="31"/>
      <c r="E1" s="31"/>
      <c r="F1" s="31"/>
      <c r="G1" s="32"/>
      <c r="H1" s="32"/>
      <c r="I1" s="33"/>
      <c r="J1" s="101"/>
      <c r="K1" s="11"/>
      <c r="L1" s="11"/>
      <c r="M1" s="11"/>
      <c r="N1" s="11"/>
    </row>
    <row r="2" spans="1:14" ht="15.75">
      <c r="A2" s="15" t="s">
        <v>50</v>
      </c>
      <c r="B2" s="17" t="s">
        <v>20</v>
      </c>
      <c r="C2" s="31"/>
      <c r="D2" s="31"/>
      <c r="E2" s="31"/>
      <c r="F2" s="31"/>
      <c r="G2" s="32"/>
      <c r="H2" s="32"/>
      <c r="I2" s="33"/>
      <c r="J2" s="101"/>
      <c r="K2" s="11"/>
      <c r="L2" s="11"/>
      <c r="M2" s="11"/>
      <c r="N2" s="11"/>
    </row>
    <row r="3" spans="1:14" ht="15.75">
      <c r="A3" s="15" t="s">
        <v>52</v>
      </c>
      <c r="B3" s="17" t="s">
        <v>59</v>
      </c>
      <c r="C3" s="31"/>
      <c r="D3" s="31"/>
      <c r="E3" s="31"/>
      <c r="F3" s="31"/>
      <c r="G3" s="32"/>
      <c r="H3" s="32"/>
      <c r="I3" s="33"/>
      <c r="J3" s="101"/>
      <c r="K3" s="11"/>
      <c r="L3" s="11"/>
      <c r="M3" s="11"/>
      <c r="N3" s="11"/>
    </row>
    <row r="4" spans="1:14" ht="15.75">
      <c r="A4" s="15" t="s">
        <v>2</v>
      </c>
      <c r="B4" s="17" t="s">
        <v>21</v>
      </c>
      <c r="C4" s="31"/>
      <c r="D4" s="31"/>
      <c r="E4" s="31"/>
      <c r="F4" s="31"/>
      <c r="G4" s="32"/>
      <c r="H4" s="32"/>
      <c r="I4" s="33"/>
      <c r="J4" s="101"/>
      <c r="K4" s="11"/>
      <c r="L4" s="11"/>
      <c r="M4" s="11"/>
      <c r="N4" s="11"/>
    </row>
    <row r="5" spans="1:14" ht="15.75">
      <c r="A5" s="15" t="s">
        <v>1</v>
      </c>
      <c r="B5" s="17">
        <v>4200000</v>
      </c>
      <c r="C5" s="31"/>
      <c r="D5" s="31"/>
      <c r="E5" s="31"/>
      <c r="F5" s="31"/>
      <c r="G5" s="32"/>
      <c r="H5" s="32"/>
      <c r="I5" s="33"/>
      <c r="J5" s="101"/>
      <c r="K5" s="11"/>
      <c r="L5" s="11"/>
      <c r="M5" s="11"/>
      <c r="N5" s="11"/>
    </row>
    <row r="6" spans="1:14" ht="15.75">
      <c r="A6" s="15" t="s">
        <v>51</v>
      </c>
      <c r="B6" s="79" t="s">
        <v>61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6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6.5" thickBot="1">
      <c r="A8" s="27"/>
      <c r="B8" s="28" t="s">
        <v>35</v>
      </c>
      <c r="C8" s="28" t="s">
        <v>35</v>
      </c>
      <c r="D8" s="28" t="s">
        <v>35</v>
      </c>
      <c r="E8" s="29" t="s">
        <v>35</v>
      </c>
      <c r="F8" s="11"/>
      <c r="G8" s="11"/>
      <c r="H8" s="11"/>
      <c r="I8" s="11"/>
      <c r="J8" s="11"/>
      <c r="K8" s="122" t="s">
        <v>57</v>
      </c>
      <c r="L8" s="123"/>
      <c r="M8" s="123"/>
      <c r="N8" s="124"/>
    </row>
    <row r="9" spans="1:14" ht="16.5" thickBot="1">
      <c r="A9" s="90" t="s">
        <v>3</v>
      </c>
      <c r="B9" s="22" t="s">
        <v>22</v>
      </c>
      <c r="C9" s="22" t="s">
        <v>23</v>
      </c>
      <c r="D9" s="22" t="s">
        <v>24</v>
      </c>
      <c r="E9" s="23" t="s">
        <v>25</v>
      </c>
      <c r="F9" s="11"/>
      <c r="G9" s="11"/>
      <c r="H9" s="11"/>
      <c r="I9" s="11"/>
      <c r="J9" s="11"/>
      <c r="K9" s="63" t="s">
        <v>54</v>
      </c>
      <c r="L9" s="63" t="s">
        <v>3</v>
      </c>
      <c r="M9" s="63" t="s">
        <v>55</v>
      </c>
      <c r="N9" s="64" t="s">
        <v>56</v>
      </c>
    </row>
    <row r="10" spans="1:14" ht="15.75">
      <c r="A10" s="91" t="s">
        <v>4</v>
      </c>
      <c r="B10" s="24" t="s">
        <v>26</v>
      </c>
      <c r="C10" s="24" t="s">
        <v>27</v>
      </c>
      <c r="D10" s="24" t="s">
        <v>28</v>
      </c>
      <c r="E10" s="24" t="s">
        <v>29</v>
      </c>
      <c r="F10" s="11"/>
      <c r="G10" s="11"/>
      <c r="H10" s="11"/>
      <c r="I10" s="11"/>
      <c r="J10" s="11"/>
      <c r="K10" s="82">
        <v>41527</v>
      </c>
      <c r="L10" s="83">
        <v>10000</v>
      </c>
      <c r="M10" s="84">
        <v>15000</v>
      </c>
      <c r="N10" s="85">
        <v>101</v>
      </c>
    </row>
    <row r="11" spans="1:14" ht="15.75">
      <c r="A11" s="92" t="s">
        <v>41</v>
      </c>
      <c r="B11" s="30"/>
      <c r="C11" s="30"/>
      <c r="D11" s="30"/>
      <c r="E11" s="25">
        <v>500</v>
      </c>
      <c r="F11" s="11"/>
      <c r="G11" s="11"/>
      <c r="H11" s="34" t="s">
        <v>60</v>
      </c>
      <c r="I11" s="35">
        <f>SUM(B23:E23)</f>
        <v>16800</v>
      </c>
      <c r="J11" s="11"/>
      <c r="K11" s="86">
        <v>41590</v>
      </c>
      <c r="L11" s="87">
        <v>10001</v>
      </c>
      <c r="M11" s="88">
        <v>10000</v>
      </c>
      <c r="N11" s="89">
        <v>102</v>
      </c>
    </row>
    <row r="12" spans="1:14" ht="15.75">
      <c r="A12" s="92" t="s">
        <v>10</v>
      </c>
      <c r="B12" s="25">
        <v>2000</v>
      </c>
      <c r="C12" s="25">
        <v>2000</v>
      </c>
      <c r="D12" s="25">
        <v>2000</v>
      </c>
      <c r="E12" s="25" t="s">
        <v>30</v>
      </c>
      <c r="F12" s="11"/>
      <c r="G12" s="11"/>
      <c r="H12" s="34" t="s">
        <v>7</v>
      </c>
      <c r="I12" s="35">
        <v>15000</v>
      </c>
      <c r="J12" s="11"/>
      <c r="K12" s="86">
        <v>41647</v>
      </c>
      <c r="L12" s="87">
        <v>10002</v>
      </c>
      <c r="M12" s="88">
        <v>12000</v>
      </c>
      <c r="N12" s="89">
        <v>103</v>
      </c>
    </row>
    <row r="13" spans="1:14" ht="16.5" thickBot="1">
      <c r="A13" s="92" t="s">
        <v>40</v>
      </c>
      <c r="B13" s="25">
        <v>1000</v>
      </c>
      <c r="C13" s="25">
        <v>1000</v>
      </c>
      <c r="D13" s="25">
        <v>1000</v>
      </c>
      <c r="E13" s="30"/>
      <c r="F13" s="11"/>
      <c r="G13" s="11"/>
      <c r="H13" s="34" t="s">
        <v>31</v>
      </c>
      <c r="I13" s="35">
        <v>4500</v>
      </c>
      <c r="J13" s="11"/>
      <c r="K13" s="65" t="s">
        <v>58</v>
      </c>
      <c r="L13" s="11"/>
      <c r="M13" s="80">
        <f>SUM(M10:M12)</f>
        <v>37000</v>
      </c>
      <c r="N13" s="11"/>
    </row>
    <row r="14" spans="1:14" ht="15.75">
      <c r="A14" s="92" t="s">
        <v>42</v>
      </c>
      <c r="B14" s="25">
        <v>500</v>
      </c>
      <c r="C14" s="25">
        <v>500</v>
      </c>
      <c r="D14" s="25">
        <v>500</v>
      </c>
      <c r="E14" s="30"/>
      <c r="F14" s="11"/>
      <c r="G14" s="11"/>
      <c r="H14" s="34" t="s">
        <v>32</v>
      </c>
      <c r="I14" s="35">
        <v>1500</v>
      </c>
      <c r="J14" s="11" t="s">
        <v>30</v>
      </c>
      <c r="K14" s="11"/>
      <c r="L14" s="11"/>
      <c r="M14" s="11"/>
      <c r="N14" s="11"/>
    </row>
    <row r="15" spans="1:14" ht="15.75">
      <c r="A15" s="92" t="s">
        <v>43</v>
      </c>
      <c r="B15" s="25">
        <v>800</v>
      </c>
      <c r="C15" s="30"/>
      <c r="D15" s="25">
        <v>800</v>
      </c>
      <c r="E15" s="30"/>
      <c r="F15" s="11"/>
      <c r="G15" s="11"/>
      <c r="H15" s="34" t="s">
        <v>33</v>
      </c>
      <c r="I15" s="35">
        <v>1200</v>
      </c>
      <c r="J15" s="11"/>
      <c r="K15" s="11"/>
      <c r="L15" s="11"/>
      <c r="M15" s="11"/>
      <c r="N15" s="11"/>
    </row>
    <row r="16" spans="1:14" ht="15.75">
      <c r="A16" s="92" t="s">
        <v>44</v>
      </c>
      <c r="B16" s="25">
        <v>500</v>
      </c>
      <c r="C16" s="30"/>
      <c r="D16" s="25">
        <v>500</v>
      </c>
      <c r="E16" s="30"/>
      <c r="F16" s="11"/>
      <c r="G16" s="11"/>
      <c r="H16" s="34"/>
      <c r="I16" s="35"/>
      <c r="J16" s="11"/>
      <c r="K16" s="11"/>
      <c r="L16" s="11"/>
      <c r="M16" s="11"/>
      <c r="N16" s="11"/>
    </row>
    <row r="17" spans="1:14" ht="15.75">
      <c r="A17" s="92" t="s">
        <v>45</v>
      </c>
      <c r="B17" s="30"/>
      <c r="C17" s="30"/>
      <c r="D17" s="26">
        <v>800</v>
      </c>
      <c r="E17" s="30"/>
      <c r="F17" s="11"/>
      <c r="G17" s="11"/>
      <c r="H17" s="34" t="s">
        <v>8</v>
      </c>
      <c r="I17" s="36">
        <f>M13</f>
        <v>37000</v>
      </c>
      <c r="J17" s="11"/>
      <c r="K17" s="11"/>
      <c r="L17" s="11"/>
      <c r="M17" s="11"/>
      <c r="N17" s="11"/>
    </row>
    <row r="18" spans="1:14" ht="15.75">
      <c r="A18" s="92" t="s">
        <v>46</v>
      </c>
      <c r="B18" s="30"/>
      <c r="C18" s="30"/>
      <c r="D18" s="26">
        <v>500</v>
      </c>
      <c r="E18" s="30"/>
      <c r="F18" s="11"/>
      <c r="G18" s="11"/>
      <c r="H18" s="34" t="s">
        <v>9</v>
      </c>
      <c r="I18" s="37">
        <f>SUM(I11:I16)-I17</f>
        <v>2000</v>
      </c>
      <c r="J18" s="11"/>
      <c r="K18" s="11"/>
      <c r="L18" s="11"/>
      <c r="M18" s="11"/>
      <c r="N18" s="11"/>
    </row>
    <row r="19" spans="1:14" ht="15.75">
      <c r="A19" s="92" t="s">
        <v>47</v>
      </c>
      <c r="B19" s="30"/>
      <c r="C19" s="30"/>
      <c r="D19" s="26">
        <v>800</v>
      </c>
      <c r="E19" s="30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92" t="s">
        <v>48</v>
      </c>
      <c r="B20" s="30"/>
      <c r="C20" s="30"/>
      <c r="D20" s="26">
        <v>500</v>
      </c>
      <c r="E20" s="30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>
      <c r="A21" s="92" t="s">
        <v>19</v>
      </c>
      <c r="B21" s="30"/>
      <c r="C21" s="30"/>
      <c r="D21" s="26">
        <v>500</v>
      </c>
      <c r="E21" s="30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6.5" thickBot="1">
      <c r="A22" s="92" t="s">
        <v>49</v>
      </c>
      <c r="B22" s="93"/>
      <c r="C22" s="93"/>
      <c r="D22" s="94">
        <v>100</v>
      </c>
      <c r="E22" s="93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6.5" thickBot="1">
      <c r="A23" s="11"/>
      <c r="B23" s="95">
        <f>SUM(B11:B22)</f>
        <v>4800</v>
      </c>
      <c r="C23" s="96">
        <f>SUM(C11:C22)</f>
        <v>3500</v>
      </c>
      <c r="D23" s="96">
        <f>SUM(D11:D22)</f>
        <v>8000</v>
      </c>
      <c r="E23" s="97">
        <f>SUM(E11:E22)</f>
        <v>500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/>
  <mergeCells count="1">
    <mergeCell ref="K8:N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ekwiatkowski</dc:creator>
  <cp:keywords/>
  <dc:description/>
  <cp:lastModifiedBy>Max Lieberman</cp:lastModifiedBy>
  <cp:lastPrinted>2014-01-31T23:23:47Z</cp:lastPrinted>
  <dcterms:created xsi:type="dcterms:W3CDTF">2010-01-22T20:55:30Z</dcterms:created>
  <dcterms:modified xsi:type="dcterms:W3CDTF">2014-03-10T19:32:29Z</dcterms:modified>
  <cp:category/>
  <cp:version/>
  <cp:contentType/>
  <cp:contentStatus/>
</cp:coreProperties>
</file>